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2435"/>
  </bookViews>
  <sheets>
    <sheet name="RL" sheetId="1" r:id="rId1"/>
  </sheets>
  <definedNames>
    <definedName name="_xlnm._FilterDatabase" localSheetId="0" hidden="1">RL!$A$6:$S$6</definedName>
  </definedNames>
  <calcPr calcId="152511"/>
</workbook>
</file>

<file path=xl/calcChain.xml><?xml version="1.0" encoding="utf-8"?>
<calcChain xmlns="http://schemas.openxmlformats.org/spreadsheetml/2006/main">
  <c r="Q8" i="1" l="1"/>
  <c r="Q9" i="1"/>
  <c r="U9" i="1" s="1"/>
  <c r="Q10" i="1"/>
  <c r="Q11" i="1"/>
  <c r="U11" i="1" s="1"/>
  <c r="Q12" i="1"/>
  <c r="S12" i="1" s="1"/>
  <c r="Q13" i="1"/>
  <c r="Q14" i="1"/>
  <c r="U14" i="1" s="1"/>
  <c r="Q15" i="1"/>
  <c r="U15" i="1" s="1"/>
  <c r="Q16" i="1"/>
  <c r="S16" i="1" s="1"/>
  <c r="Q7" i="1"/>
  <c r="U10" i="1"/>
  <c r="S8" i="1"/>
  <c r="S13" i="1"/>
  <c r="S14" i="1" l="1"/>
  <c r="S11" i="1"/>
  <c r="S10" i="1"/>
  <c r="U13" i="1"/>
  <c r="S7" i="1"/>
  <c r="U7" i="1"/>
  <c r="U16" i="1"/>
  <c r="Q5" i="1"/>
  <c r="S9" i="1"/>
  <c r="U8" i="1"/>
  <c r="S15" i="1"/>
  <c r="U12" i="1"/>
  <c r="U5" i="1" s="1"/>
  <c r="S5" i="1" l="1"/>
  <c r="R5" i="1" s="1"/>
  <c r="T5" i="1"/>
</calcChain>
</file>

<file path=xl/sharedStrings.xml><?xml version="1.0" encoding="utf-8"?>
<sst xmlns="http://schemas.openxmlformats.org/spreadsheetml/2006/main" count="122" uniqueCount="50">
  <si>
    <t>PHOTO</t>
  </si>
  <si>
    <t>REFERENCE</t>
  </si>
  <si>
    <t>BRAND</t>
  </si>
  <si>
    <t>GENDER</t>
  </si>
  <si>
    <t>CATEGORY</t>
  </si>
  <si>
    <t>LINE</t>
  </si>
  <si>
    <t>PRODUCT</t>
  </si>
  <si>
    <t>DESCRIPTION</t>
  </si>
  <si>
    <t>COLOR NAME</t>
  </si>
  <si>
    <t xml:space="preserve">MADE IN </t>
  </si>
  <si>
    <t>COMPO</t>
  </si>
  <si>
    <t>2XL</t>
  </si>
  <si>
    <t>S</t>
  </si>
  <si>
    <t>M</t>
  </si>
  <si>
    <t>L</t>
  </si>
  <si>
    <t>XL</t>
  </si>
  <si>
    <t>QTY</t>
  </si>
  <si>
    <t>RRP</t>
  </si>
  <si>
    <t>TOT RRP</t>
  </si>
  <si>
    <t>APPAREL</t>
  </si>
  <si>
    <t>100%CO</t>
  </si>
  <si>
    <t>MEN</t>
  </si>
  <si>
    <t>RL</t>
  </si>
  <si>
    <t xml:space="preserve">Regular </t>
  </si>
  <si>
    <t xml:space="preserve">Pullover </t>
  </si>
  <si>
    <t xml:space="preserve">Sewater </t>
  </si>
  <si>
    <t xml:space="preserve">Black </t>
  </si>
  <si>
    <t xml:space="preserve">Navy </t>
  </si>
  <si>
    <t xml:space="preserve">Olive </t>
  </si>
  <si>
    <t xml:space="preserve">Off White </t>
  </si>
  <si>
    <t xml:space="preserve">Pink </t>
  </si>
  <si>
    <t>Beige tone</t>
  </si>
  <si>
    <t xml:space="preserve">Brown </t>
  </si>
  <si>
    <t xml:space="preserve">Charcal </t>
  </si>
  <si>
    <t xml:space="preserve">Grey </t>
  </si>
  <si>
    <t xml:space="preserve">Blue </t>
  </si>
  <si>
    <t xml:space="preserve">Bangladesh </t>
  </si>
  <si>
    <t>275871-1</t>
  </si>
  <si>
    <t>275871-2</t>
  </si>
  <si>
    <t>275871-3</t>
  </si>
  <si>
    <t>275871-4</t>
  </si>
  <si>
    <t>275871-5</t>
  </si>
  <si>
    <t>275871-6</t>
  </si>
  <si>
    <t>275871-7</t>
  </si>
  <si>
    <t>275871-8</t>
  </si>
  <si>
    <t>275871-9</t>
  </si>
  <si>
    <t>275871-10</t>
  </si>
  <si>
    <t>RRP $</t>
  </si>
  <si>
    <t>TOT RRP $</t>
  </si>
  <si>
    <t>5 LOTS AVAILABLE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</si>
</sst>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[$$-409]* #,##0.00_ ;_-[$$-409]* \-#,##0.00\ ;_-[$$-409]* &quot;-&quot;??_ ;_-@_ "/>
    <numFmt numFmtId="165" formatCode="_-[$£-809]* #,##0.00_-;\-[$£-809]* #,##0.00_-;_-[$£-809]* &quot;-&quot;??_-;_-@_-"/>
  </numFmts>
  <fonts count="7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b/>
      <sz val="12"/>
      <color indexed="8"/>
      <name val="Calibri"/>
      <family val="2"/>
    </font>
    <font>
      <sz val="8"/>
      <name val="Calibri"/>
      <family val="2"/>
    </font>
    <font>
      <b/>
      <sz val="14"/>
      <color indexed="8"/>
      <name val="Calibri"/>
      <family val="2"/>
    </font>
    <font>
      <b/>
      <u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3" fillId="0" borderId="0" xfId="0" applyNumberFormat="1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165" fontId="0" fillId="0" borderId="0" xfId="0" applyNumberFormat="1" applyFont="1" applyAlignment="1">
      <alignment horizontal="center" vertical="center" wrapText="1"/>
    </xf>
    <xf numFmtId="165" fontId="3" fillId="0" borderId="0" xfId="0" applyNumberFormat="1" applyFont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164" fontId="0" fillId="0" borderId="0" xfId="0" applyNumberFormat="1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16</xdr:row>
      <xdr:rowOff>0</xdr:rowOff>
    </xdr:from>
    <xdr:to>
      <xdr:col>0</xdr:col>
      <xdr:colOff>304800</xdr:colOff>
      <xdr:row>17</xdr:row>
      <xdr:rowOff>114300</xdr:rowOff>
    </xdr:to>
    <xdr:sp macro="" textlink="">
      <xdr:nvSpPr>
        <xdr:cNvPr id="1025" name="AutoShape 1" descr="Pant Adidas 3-Stripes Pant Black DV1549"/>
        <xdr:cNvSpPr>
          <a:spLocks noChangeAspect="1" noChangeArrowheads="1"/>
        </xdr:cNvSpPr>
      </xdr:nvSpPr>
      <xdr:spPr bwMode="auto">
        <a:xfrm>
          <a:off x="0" y="138588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476250</xdr:colOff>
      <xdr:row>6</xdr:row>
      <xdr:rowOff>76200</xdr:rowOff>
    </xdr:from>
    <xdr:to>
      <xdr:col>0</xdr:col>
      <xdr:colOff>1323975</xdr:colOff>
      <xdr:row>6</xdr:row>
      <xdr:rowOff>1209675</xdr:rowOff>
    </xdr:to>
    <xdr:pic>
      <xdr:nvPicPr>
        <xdr:cNvPr id="1026" name="Picture 115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0" y="1266825"/>
          <a:ext cx="847725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361950</xdr:colOff>
      <xdr:row>7</xdr:row>
      <xdr:rowOff>95250</xdr:rowOff>
    </xdr:from>
    <xdr:to>
      <xdr:col>0</xdr:col>
      <xdr:colOff>1314450</xdr:colOff>
      <xdr:row>7</xdr:row>
      <xdr:rowOff>1123950</xdr:rowOff>
    </xdr:to>
    <xdr:pic>
      <xdr:nvPicPr>
        <xdr:cNvPr id="1027" name="Picture 1250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61950" y="2552700"/>
          <a:ext cx="95250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371475</xdr:colOff>
      <xdr:row>8</xdr:row>
      <xdr:rowOff>57150</xdr:rowOff>
    </xdr:from>
    <xdr:to>
      <xdr:col>0</xdr:col>
      <xdr:colOff>1295400</xdr:colOff>
      <xdr:row>9</xdr:row>
      <xdr:rowOff>28575</xdr:rowOff>
    </xdr:to>
    <xdr:pic>
      <xdr:nvPicPr>
        <xdr:cNvPr id="1028" name="Picture 1252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71475" y="3781425"/>
          <a:ext cx="923925" cy="1238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9</xdr:row>
      <xdr:rowOff>28575</xdr:rowOff>
    </xdr:from>
    <xdr:to>
      <xdr:col>0</xdr:col>
      <xdr:colOff>1181100</xdr:colOff>
      <xdr:row>9</xdr:row>
      <xdr:rowOff>1181100</xdr:rowOff>
    </xdr:to>
    <xdr:pic>
      <xdr:nvPicPr>
        <xdr:cNvPr id="1029" name="Picture 1254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23850" y="5019675"/>
          <a:ext cx="85725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342900</xdr:colOff>
      <xdr:row>10</xdr:row>
      <xdr:rowOff>57150</xdr:rowOff>
    </xdr:from>
    <xdr:to>
      <xdr:col>0</xdr:col>
      <xdr:colOff>1219200</xdr:colOff>
      <xdr:row>10</xdr:row>
      <xdr:rowOff>1219200</xdr:rowOff>
    </xdr:to>
    <xdr:pic>
      <xdr:nvPicPr>
        <xdr:cNvPr id="1030" name="Picture 1256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42900" y="6315075"/>
          <a:ext cx="876300" cy="1162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257175</xdr:colOff>
      <xdr:row>11</xdr:row>
      <xdr:rowOff>47625</xdr:rowOff>
    </xdr:from>
    <xdr:to>
      <xdr:col>0</xdr:col>
      <xdr:colOff>1247775</xdr:colOff>
      <xdr:row>11</xdr:row>
      <xdr:rowOff>1123950</xdr:rowOff>
    </xdr:to>
    <xdr:pic>
      <xdr:nvPicPr>
        <xdr:cNvPr id="1031" name="Picture 1258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57175" y="7572375"/>
          <a:ext cx="990600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352425</xdr:colOff>
      <xdr:row>12</xdr:row>
      <xdr:rowOff>76200</xdr:rowOff>
    </xdr:from>
    <xdr:to>
      <xdr:col>0</xdr:col>
      <xdr:colOff>1181100</xdr:colOff>
      <xdr:row>12</xdr:row>
      <xdr:rowOff>1190625</xdr:rowOff>
    </xdr:to>
    <xdr:pic>
      <xdr:nvPicPr>
        <xdr:cNvPr id="1032" name="Picture 1260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352425" y="8867775"/>
          <a:ext cx="828675" cy="1114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285750</xdr:colOff>
      <xdr:row>13</xdr:row>
      <xdr:rowOff>19050</xdr:rowOff>
    </xdr:from>
    <xdr:to>
      <xdr:col>0</xdr:col>
      <xdr:colOff>1181100</xdr:colOff>
      <xdr:row>13</xdr:row>
      <xdr:rowOff>1209675</xdr:rowOff>
    </xdr:to>
    <xdr:pic>
      <xdr:nvPicPr>
        <xdr:cNvPr id="1033" name="Picture 1262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85750" y="10077450"/>
          <a:ext cx="895350" cy="1190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14</xdr:row>
      <xdr:rowOff>47625</xdr:rowOff>
    </xdr:from>
    <xdr:to>
      <xdr:col>0</xdr:col>
      <xdr:colOff>1200150</xdr:colOff>
      <xdr:row>14</xdr:row>
      <xdr:rowOff>1219200</xdr:rowOff>
    </xdr:to>
    <xdr:pic>
      <xdr:nvPicPr>
        <xdr:cNvPr id="1034" name="Picture 1264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323850" y="11372850"/>
          <a:ext cx="876300" cy="1171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15</xdr:row>
      <xdr:rowOff>19050</xdr:rowOff>
    </xdr:from>
    <xdr:to>
      <xdr:col>0</xdr:col>
      <xdr:colOff>1200150</xdr:colOff>
      <xdr:row>15</xdr:row>
      <xdr:rowOff>1257300</xdr:rowOff>
    </xdr:to>
    <xdr:pic>
      <xdr:nvPicPr>
        <xdr:cNvPr id="1035" name="Picture 1268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76225" y="12611100"/>
          <a:ext cx="923925" cy="1238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V16"/>
  <sheetViews>
    <sheetView tabSelected="1" zoomScale="90" zoomScaleNormal="90" workbookViewId="0">
      <selection activeCell="W7" sqref="W7"/>
    </sheetView>
  </sheetViews>
  <sheetFormatPr defaultColWidth="11.5703125" defaultRowHeight="15" outlineLevelCol="1" x14ac:dyDescent="0.25"/>
  <cols>
    <col min="1" max="1" width="23.5703125" style="1" customWidth="1"/>
    <col min="2" max="2" width="7.85546875" style="1" bestFit="1" customWidth="1"/>
    <col min="3" max="3" width="11.5703125" style="1" bestFit="1" customWidth="1"/>
    <col min="4" max="4" width="8.85546875" style="1" bestFit="1" customWidth="1"/>
    <col min="5" max="5" width="10.85546875" style="1" bestFit="1" customWidth="1"/>
    <col min="6" max="6" width="9.28515625" style="1" bestFit="1" customWidth="1"/>
    <col min="7" max="7" width="10" style="1" bestFit="1" customWidth="1"/>
    <col min="8" max="8" width="13.140625" style="1" bestFit="1" customWidth="1"/>
    <col min="9" max="10" width="13.42578125" style="1" bestFit="1" customWidth="1"/>
    <col min="11" max="11" width="8.5703125" style="1" bestFit="1" customWidth="1"/>
    <col min="12" max="16" width="9.28515625" style="1" customWidth="1" outlineLevel="1"/>
    <col min="17" max="17" width="8.42578125" style="1" bestFit="1" customWidth="1"/>
    <col min="18" max="18" width="10.28515625" style="14" bestFit="1" customWidth="1"/>
    <col min="19" max="19" width="16.5703125" style="14" bestFit="1" customWidth="1"/>
    <col min="20" max="20" width="10.28515625" style="6" bestFit="1" customWidth="1"/>
    <col min="21" max="21" width="16.5703125" style="6" bestFit="1" customWidth="1"/>
    <col min="22" max="22" width="24.7109375" style="1" customWidth="1"/>
    <col min="23" max="16384" width="11.5703125" style="1"/>
  </cols>
  <sheetData>
    <row r="5" spans="1:22" ht="18.75" x14ac:dyDescent="0.25">
      <c r="L5" s="2"/>
      <c r="M5" s="2"/>
      <c r="N5" s="2"/>
      <c r="O5" s="2"/>
      <c r="P5" s="2"/>
      <c r="Q5" s="15">
        <f>+SUBTOTAL(9,Q7:Q3796)</f>
        <v>10000</v>
      </c>
      <c r="R5" s="10">
        <f>S5/Q5</f>
        <v>129</v>
      </c>
      <c r="S5" s="11">
        <f>+SUBTOTAL(9,S7:S3796)</f>
        <v>1290000</v>
      </c>
      <c r="T5" s="17">
        <f>U5/Q5</f>
        <v>162.91999999999999</v>
      </c>
      <c r="U5" s="7">
        <f>+SUBTOTAL(9,U7:U3796)</f>
        <v>1629199.9999999998</v>
      </c>
    </row>
    <row r="6" spans="1:22" x14ac:dyDescent="0.25">
      <c r="A6" s="8" t="s">
        <v>0</v>
      </c>
      <c r="B6" s="8" t="s">
        <v>2</v>
      </c>
      <c r="C6" s="8" t="s">
        <v>1</v>
      </c>
      <c r="D6" s="8" t="s">
        <v>3</v>
      </c>
      <c r="E6" s="8" t="s">
        <v>4</v>
      </c>
      <c r="F6" s="8" t="s">
        <v>5</v>
      </c>
      <c r="G6" s="8" t="s">
        <v>6</v>
      </c>
      <c r="H6" s="8" t="s">
        <v>7</v>
      </c>
      <c r="I6" s="8" t="s">
        <v>8</v>
      </c>
      <c r="J6" s="8" t="s">
        <v>9</v>
      </c>
      <c r="K6" s="8" t="s">
        <v>10</v>
      </c>
      <c r="L6" s="8" t="s">
        <v>12</v>
      </c>
      <c r="M6" s="8" t="s">
        <v>13</v>
      </c>
      <c r="N6" s="8" t="s">
        <v>14</v>
      </c>
      <c r="O6" s="8" t="s">
        <v>15</v>
      </c>
      <c r="P6" s="8" t="s">
        <v>11</v>
      </c>
      <c r="Q6" s="8" t="s">
        <v>16</v>
      </c>
      <c r="R6" s="12" t="s">
        <v>17</v>
      </c>
      <c r="S6" s="12" t="s">
        <v>18</v>
      </c>
      <c r="T6" s="9" t="s">
        <v>47</v>
      </c>
      <c r="U6" s="9" t="s">
        <v>48</v>
      </c>
      <c r="V6" s="16" t="s">
        <v>49</v>
      </c>
    </row>
    <row r="7" spans="1:22" ht="100.15" customHeight="1" x14ac:dyDescent="0.25">
      <c r="A7" s="3"/>
      <c r="B7" s="3" t="s">
        <v>22</v>
      </c>
      <c r="C7" s="3" t="s">
        <v>37</v>
      </c>
      <c r="D7" s="3" t="s">
        <v>21</v>
      </c>
      <c r="E7" s="4" t="s">
        <v>19</v>
      </c>
      <c r="F7" s="3" t="s">
        <v>23</v>
      </c>
      <c r="G7" s="3" t="s">
        <v>24</v>
      </c>
      <c r="H7" s="3" t="s">
        <v>25</v>
      </c>
      <c r="I7" s="3" t="s">
        <v>26</v>
      </c>
      <c r="J7" s="3" t="s">
        <v>36</v>
      </c>
      <c r="K7" s="3" t="s">
        <v>20</v>
      </c>
      <c r="L7" s="3">
        <v>138</v>
      </c>
      <c r="M7" s="3">
        <v>275</v>
      </c>
      <c r="N7" s="3">
        <v>275</v>
      </c>
      <c r="O7" s="3">
        <v>275</v>
      </c>
      <c r="P7" s="3">
        <v>138</v>
      </c>
      <c r="Q7" s="5">
        <f t="shared" ref="Q7:Q16" si="0">SUM(L7:P7)</f>
        <v>1101</v>
      </c>
      <c r="R7" s="13">
        <v>129</v>
      </c>
      <c r="S7" s="13">
        <f t="shared" ref="S7:S16" si="1">R7*Q7</f>
        <v>142029</v>
      </c>
      <c r="T7" s="4">
        <v>162.91999999999999</v>
      </c>
      <c r="U7" s="4">
        <f>T7*Q7</f>
        <v>179374.91999999998</v>
      </c>
    </row>
    <row r="8" spans="1:22" ht="100.15" customHeight="1" x14ac:dyDescent="0.25">
      <c r="A8" s="3"/>
      <c r="B8" s="3" t="s">
        <v>22</v>
      </c>
      <c r="C8" s="3" t="s">
        <v>38</v>
      </c>
      <c r="D8" s="3" t="s">
        <v>21</v>
      </c>
      <c r="E8" s="4" t="s">
        <v>19</v>
      </c>
      <c r="F8" s="3" t="s">
        <v>23</v>
      </c>
      <c r="G8" s="3" t="s">
        <v>24</v>
      </c>
      <c r="H8" s="3" t="s">
        <v>25</v>
      </c>
      <c r="I8" s="3" t="s">
        <v>27</v>
      </c>
      <c r="J8" s="3" t="s">
        <v>36</v>
      </c>
      <c r="K8" s="3" t="s">
        <v>20</v>
      </c>
      <c r="L8" s="3">
        <v>172</v>
      </c>
      <c r="M8" s="3">
        <v>345</v>
      </c>
      <c r="N8" s="3">
        <v>345</v>
      </c>
      <c r="O8" s="3">
        <v>345</v>
      </c>
      <c r="P8" s="3">
        <v>172</v>
      </c>
      <c r="Q8" s="5">
        <f t="shared" si="0"/>
        <v>1379</v>
      </c>
      <c r="R8" s="13">
        <v>129</v>
      </c>
      <c r="S8" s="13">
        <f t="shared" si="1"/>
        <v>177891</v>
      </c>
      <c r="T8" s="4">
        <v>162.91999999999999</v>
      </c>
      <c r="U8" s="4">
        <f t="shared" ref="U8:U16" si="2">T8*Q8</f>
        <v>224666.68</v>
      </c>
    </row>
    <row r="9" spans="1:22" ht="100.15" customHeight="1" x14ac:dyDescent="0.25">
      <c r="A9" s="3"/>
      <c r="B9" s="3" t="s">
        <v>22</v>
      </c>
      <c r="C9" s="3" t="s">
        <v>39</v>
      </c>
      <c r="D9" s="3" t="s">
        <v>21</v>
      </c>
      <c r="E9" s="4" t="s">
        <v>19</v>
      </c>
      <c r="F9" s="3" t="s">
        <v>23</v>
      </c>
      <c r="G9" s="3" t="s">
        <v>24</v>
      </c>
      <c r="H9" s="3" t="s">
        <v>25</v>
      </c>
      <c r="I9" s="3" t="s">
        <v>28</v>
      </c>
      <c r="J9" s="3" t="s">
        <v>36</v>
      </c>
      <c r="K9" s="3" t="s">
        <v>20</v>
      </c>
      <c r="L9" s="3">
        <v>145</v>
      </c>
      <c r="M9" s="3">
        <v>290</v>
      </c>
      <c r="N9" s="3">
        <v>290</v>
      </c>
      <c r="O9" s="3">
        <v>290</v>
      </c>
      <c r="P9" s="3">
        <v>145</v>
      </c>
      <c r="Q9" s="5">
        <f t="shared" si="0"/>
        <v>1160</v>
      </c>
      <c r="R9" s="13">
        <v>129</v>
      </c>
      <c r="S9" s="13">
        <f t="shared" si="1"/>
        <v>149640</v>
      </c>
      <c r="T9" s="4">
        <v>162.91999999999999</v>
      </c>
      <c r="U9" s="4">
        <f t="shared" si="2"/>
        <v>188987.19999999998</v>
      </c>
    </row>
    <row r="10" spans="1:22" ht="100.15" customHeight="1" x14ac:dyDescent="0.25">
      <c r="A10" s="3"/>
      <c r="B10" s="3" t="s">
        <v>22</v>
      </c>
      <c r="C10" s="3" t="s">
        <v>40</v>
      </c>
      <c r="D10" s="3" t="s">
        <v>21</v>
      </c>
      <c r="E10" s="4" t="s">
        <v>19</v>
      </c>
      <c r="F10" s="3" t="s">
        <v>23</v>
      </c>
      <c r="G10" s="3" t="s">
        <v>24</v>
      </c>
      <c r="H10" s="3" t="s">
        <v>25</v>
      </c>
      <c r="I10" s="3" t="s">
        <v>29</v>
      </c>
      <c r="J10" s="3" t="s">
        <v>36</v>
      </c>
      <c r="K10" s="3" t="s">
        <v>20</v>
      </c>
      <c r="L10" s="3">
        <v>73</v>
      </c>
      <c r="M10" s="3">
        <v>145</v>
      </c>
      <c r="N10" s="3">
        <v>145</v>
      </c>
      <c r="O10" s="3">
        <v>145</v>
      </c>
      <c r="P10" s="3">
        <v>73</v>
      </c>
      <c r="Q10" s="5">
        <f t="shared" si="0"/>
        <v>581</v>
      </c>
      <c r="R10" s="13">
        <v>129</v>
      </c>
      <c r="S10" s="13">
        <f t="shared" si="1"/>
        <v>74949</v>
      </c>
      <c r="T10" s="4">
        <v>162.91999999999999</v>
      </c>
      <c r="U10" s="4">
        <f t="shared" si="2"/>
        <v>94656.51999999999</v>
      </c>
    </row>
    <row r="11" spans="1:22" ht="100.15" customHeight="1" x14ac:dyDescent="0.25">
      <c r="A11" s="3"/>
      <c r="B11" s="3" t="s">
        <v>22</v>
      </c>
      <c r="C11" s="3" t="s">
        <v>41</v>
      </c>
      <c r="D11" s="3" t="s">
        <v>21</v>
      </c>
      <c r="E11" s="4" t="s">
        <v>19</v>
      </c>
      <c r="F11" s="3" t="s">
        <v>23</v>
      </c>
      <c r="G11" s="3" t="s">
        <v>24</v>
      </c>
      <c r="H11" s="3" t="s">
        <v>25</v>
      </c>
      <c r="I11" s="3" t="s">
        <v>30</v>
      </c>
      <c r="J11" s="3" t="s">
        <v>36</v>
      </c>
      <c r="K11" s="3" t="s">
        <v>20</v>
      </c>
      <c r="L11" s="3">
        <v>120</v>
      </c>
      <c r="M11" s="3">
        <v>240</v>
      </c>
      <c r="N11" s="3">
        <v>240</v>
      </c>
      <c r="O11" s="3">
        <v>240</v>
      </c>
      <c r="P11" s="3">
        <v>120</v>
      </c>
      <c r="Q11" s="5">
        <f t="shared" si="0"/>
        <v>960</v>
      </c>
      <c r="R11" s="13">
        <v>129</v>
      </c>
      <c r="S11" s="13">
        <f t="shared" si="1"/>
        <v>123840</v>
      </c>
      <c r="T11" s="4">
        <v>162.91999999999999</v>
      </c>
      <c r="U11" s="4">
        <f t="shared" si="2"/>
        <v>156403.19999999998</v>
      </c>
    </row>
    <row r="12" spans="1:22" ht="100.15" customHeight="1" x14ac:dyDescent="0.25">
      <c r="A12" s="3"/>
      <c r="B12" s="3" t="s">
        <v>22</v>
      </c>
      <c r="C12" s="3" t="s">
        <v>42</v>
      </c>
      <c r="D12" s="3" t="s">
        <v>21</v>
      </c>
      <c r="E12" s="4" t="s">
        <v>19</v>
      </c>
      <c r="F12" s="3" t="s">
        <v>23</v>
      </c>
      <c r="G12" s="3" t="s">
        <v>24</v>
      </c>
      <c r="H12" s="3" t="s">
        <v>25</v>
      </c>
      <c r="I12" s="3" t="s">
        <v>31</v>
      </c>
      <c r="J12" s="3" t="s">
        <v>36</v>
      </c>
      <c r="K12" s="3" t="s">
        <v>20</v>
      </c>
      <c r="L12" s="3">
        <v>105</v>
      </c>
      <c r="M12" s="3">
        <v>210</v>
      </c>
      <c r="N12" s="3">
        <v>210</v>
      </c>
      <c r="O12" s="3">
        <v>210</v>
      </c>
      <c r="P12" s="3">
        <v>105</v>
      </c>
      <c r="Q12" s="5">
        <f t="shared" si="0"/>
        <v>840</v>
      </c>
      <c r="R12" s="13">
        <v>129</v>
      </c>
      <c r="S12" s="13">
        <f t="shared" si="1"/>
        <v>108360</v>
      </c>
      <c r="T12" s="4">
        <v>162.91999999999999</v>
      </c>
      <c r="U12" s="4">
        <f t="shared" si="2"/>
        <v>136852.79999999999</v>
      </c>
    </row>
    <row r="13" spans="1:22" ht="100.15" customHeight="1" x14ac:dyDescent="0.25">
      <c r="A13" s="3"/>
      <c r="B13" s="3" t="s">
        <v>22</v>
      </c>
      <c r="C13" s="3" t="s">
        <v>43</v>
      </c>
      <c r="D13" s="3" t="s">
        <v>21</v>
      </c>
      <c r="E13" s="4" t="s">
        <v>19</v>
      </c>
      <c r="F13" s="3" t="s">
        <v>23</v>
      </c>
      <c r="G13" s="3" t="s">
        <v>24</v>
      </c>
      <c r="H13" s="3" t="s">
        <v>25</v>
      </c>
      <c r="I13" s="3" t="s">
        <v>32</v>
      </c>
      <c r="J13" s="3" t="s">
        <v>36</v>
      </c>
      <c r="K13" s="3" t="s">
        <v>20</v>
      </c>
      <c r="L13" s="3">
        <v>122</v>
      </c>
      <c r="M13" s="3">
        <v>245</v>
      </c>
      <c r="N13" s="3">
        <v>245</v>
      </c>
      <c r="O13" s="3">
        <v>245</v>
      </c>
      <c r="P13" s="3">
        <v>122</v>
      </c>
      <c r="Q13" s="5">
        <f t="shared" si="0"/>
        <v>979</v>
      </c>
      <c r="R13" s="13">
        <v>129</v>
      </c>
      <c r="S13" s="13">
        <f t="shared" si="1"/>
        <v>126291</v>
      </c>
      <c r="T13" s="4">
        <v>162.91999999999999</v>
      </c>
      <c r="U13" s="4">
        <f t="shared" si="2"/>
        <v>159498.68</v>
      </c>
    </row>
    <row r="14" spans="1:22" ht="100.15" customHeight="1" x14ac:dyDescent="0.25">
      <c r="A14" s="3"/>
      <c r="B14" s="3" t="s">
        <v>22</v>
      </c>
      <c r="C14" s="3" t="s">
        <v>44</v>
      </c>
      <c r="D14" s="3" t="s">
        <v>21</v>
      </c>
      <c r="E14" s="4" t="s">
        <v>19</v>
      </c>
      <c r="F14" s="3" t="s">
        <v>23</v>
      </c>
      <c r="G14" s="3" t="s">
        <v>24</v>
      </c>
      <c r="H14" s="3" t="s">
        <v>25</v>
      </c>
      <c r="I14" s="3" t="s">
        <v>33</v>
      </c>
      <c r="J14" s="3" t="s">
        <v>36</v>
      </c>
      <c r="K14" s="3" t="s">
        <v>20</v>
      </c>
      <c r="L14" s="3">
        <v>145</v>
      </c>
      <c r="M14" s="3">
        <v>290</v>
      </c>
      <c r="N14" s="3">
        <v>290</v>
      </c>
      <c r="O14" s="3">
        <v>290</v>
      </c>
      <c r="P14" s="3">
        <v>145</v>
      </c>
      <c r="Q14" s="5">
        <f t="shared" si="0"/>
        <v>1160</v>
      </c>
      <c r="R14" s="13">
        <v>129</v>
      </c>
      <c r="S14" s="13">
        <f t="shared" si="1"/>
        <v>149640</v>
      </c>
      <c r="T14" s="4">
        <v>162.91999999999999</v>
      </c>
      <c r="U14" s="4">
        <f t="shared" si="2"/>
        <v>188987.19999999998</v>
      </c>
    </row>
    <row r="15" spans="1:22" ht="100.15" customHeight="1" x14ac:dyDescent="0.25">
      <c r="A15" s="3"/>
      <c r="B15" s="3" t="s">
        <v>22</v>
      </c>
      <c r="C15" s="3" t="s">
        <v>45</v>
      </c>
      <c r="D15" s="3" t="s">
        <v>21</v>
      </c>
      <c r="E15" s="4" t="s">
        <v>19</v>
      </c>
      <c r="F15" s="3" t="s">
        <v>23</v>
      </c>
      <c r="G15" s="3" t="s">
        <v>24</v>
      </c>
      <c r="H15" s="3" t="s">
        <v>25</v>
      </c>
      <c r="I15" s="3" t="s">
        <v>34</v>
      </c>
      <c r="J15" s="3" t="s">
        <v>36</v>
      </c>
      <c r="K15" s="3" t="s">
        <v>20</v>
      </c>
      <c r="L15" s="3">
        <v>132</v>
      </c>
      <c r="M15" s="3">
        <v>265</v>
      </c>
      <c r="N15" s="3">
        <v>265</v>
      </c>
      <c r="O15" s="3">
        <v>265</v>
      </c>
      <c r="P15" s="3">
        <v>132</v>
      </c>
      <c r="Q15" s="5">
        <f t="shared" si="0"/>
        <v>1059</v>
      </c>
      <c r="R15" s="13">
        <v>129</v>
      </c>
      <c r="S15" s="13">
        <f t="shared" si="1"/>
        <v>136611</v>
      </c>
      <c r="T15" s="4">
        <v>162.91999999999999</v>
      </c>
      <c r="U15" s="4">
        <f t="shared" si="2"/>
        <v>172532.28</v>
      </c>
    </row>
    <row r="16" spans="1:22" ht="100.15" customHeight="1" x14ac:dyDescent="0.25">
      <c r="A16" s="3"/>
      <c r="B16" s="3" t="s">
        <v>22</v>
      </c>
      <c r="C16" s="3" t="s">
        <v>46</v>
      </c>
      <c r="D16" s="3" t="s">
        <v>21</v>
      </c>
      <c r="E16" s="4" t="s">
        <v>19</v>
      </c>
      <c r="F16" s="3" t="s">
        <v>23</v>
      </c>
      <c r="G16" s="3" t="s">
        <v>24</v>
      </c>
      <c r="H16" s="3" t="s">
        <v>25</v>
      </c>
      <c r="I16" s="3" t="s">
        <v>35</v>
      </c>
      <c r="J16" s="3" t="s">
        <v>36</v>
      </c>
      <c r="K16" s="3" t="s">
        <v>20</v>
      </c>
      <c r="L16" s="3">
        <v>98</v>
      </c>
      <c r="M16" s="3">
        <v>195</v>
      </c>
      <c r="N16" s="3">
        <v>195</v>
      </c>
      <c r="O16" s="3">
        <v>195</v>
      </c>
      <c r="P16" s="3">
        <v>98</v>
      </c>
      <c r="Q16" s="5">
        <f t="shared" si="0"/>
        <v>781</v>
      </c>
      <c r="R16" s="13">
        <v>129</v>
      </c>
      <c r="S16" s="13">
        <f t="shared" si="1"/>
        <v>100749</v>
      </c>
      <c r="T16" s="4">
        <v>162.91999999999999</v>
      </c>
      <c r="U16" s="4">
        <f t="shared" si="2"/>
        <v>127240.51999999999</v>
      </c>
    </row>
  </sheetData>
  <phoneticPr fontId="4" type="noConversion"/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2023-12-15T10:24:56Z</dcterms:created>
  <dcterms:modified xsi:type="dcterms:W3CDTF">2024-01-08T15:32:00Z</dcterms:modified>
</cp:coreProperties>
</file>